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khaburdzania\Desktop\"/>
    </mc:Choice>
  </mc:AlternateContent>
  <bookViews>
    <workbookView xWindow="0" yWindow="0" windowWidth="28800" windowHeight="11535"/>
  </bookViews>
  <sheets>
    <sheet name="ნაკრები" sheetId="1" r:id="rId1"/>
    <sheet name="ლ. #2" sheetId="2" r:id="rId2"/>
  </sheets>
  <definedNames>
    <definedName name="_xlnm.Print_Area" localSheetId="1">'ლ. #2'!$A$1:$I$25</definedName>
    <definedName name="_xlnm.Print_Area" localSheetId="0">ნაკრები!$A$2:$D$23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 s="1"/>
  <c r="H10" i="2"/>
  <c r="I10" i="2" s="1"/>
  <c r="D11" i="2"/>
  <c r="D12" i="2" s="1"/>
  <c r="H12" i="2" s="1"/>
  <c r="I12" i="2" s="1"/>
  <c r="H11" i="2"/>
  <c r="I11" i="2" s="1"/>
  <c r="F13" i="2"/>
  <c r="H15" i="2"/>
  <c r="I15" i="2" s="1"/>
  <c r="H16" i="2"/>
  <c r="I16" i="2" s="1"/>
  <c r="D17" i="2"/>
  <c r="F17" i="2" s="1"/>
  <c r="H18" i="2"/>
  <c r="I18" i="2"/>
  <c r="D19" i="2"/>
  <c r="F19" i="2" s="1"/>
  <c r="I19" i="2" s="1"/>
  <c r="H20" i="2"/>
  <c r="I20" i="2" s="1"/>
  <c r="D21" i="2"/>
  <c r="F21" i="2" s="1"/>
  <c r="I21" i="2" s="1"/>
  <c r="D22" i="2"/>
  <c r="F22" i="2" s="1"/>
  <c r="I22" i="2" s="1"/>
  <c r="I17" i="2" l="1"/>
  <c r="F23" i="2"/>
  <c r="H13" i="2"/>
  <c r="I13" i="2" s="1"/>
  <c r="H23" i="2"/>
  <c r="H25" i="2" s="1"/>
  <c r="I23" i="2" l="1"/>
  <c r="F25" i="2"/>
  <c r="I25" i="2" l="1"/>
  <c r="I26" i="2"/>
  <c r="I27" i="2" l="1"/>
  <c r="I28" i="2" l="1"/>
  <c r="I29" i="2" s="1"/>
  <c r="I30" i="2" s="1"/>
  <c r="I31" i="2" s="1"/>
  <c r="I32" i="2" s="1"/>
  <c r="I33" i="2" s="1"/>
  <c r="I34" i="2" s="1"/>
  <c r="I35" i="2" s="1"/>
</calcChain>
</file>

<file path=xl/sharedStrings.xml><?xml version="1.0" encoding="utf-8"?>
<sst xmlns="http://schemas.openxmlformats.org/spreadsheetml/2006/main" count="63" uniqueCount="47">
  <si>
    <t xml:space="preserve">ნაკრები  სახარჯთაღრიცხვო გაანგარიშება </t>
  </si>
  <si>
    <t>საფუძველი: მუშა ნახაზები</t>
  </si>
  <si>
    <t>#</t>
  </si>
  <si>
    <t>სამუშაოთა დასახელება</t>
  </si>
  <si>
    <t xml:space="preserve">xarjTaRricxvis # </t>
  </si>
  <si>
    <t>სამუშაოთა ღირებულება                                                         (ლარში)</t>
  </si>
  <si>
    <t>Ria avtosadgomis mowyobis samuSaoebi</t>
  </si>
  <si>
    <t>xarjTaRricxva #9</t>
  </si>
  <si>
    <t>jami:</t>
  </si>
  <si>
    <t>სულ jami:</t>
  </si>
  <si>
    <t>dRg</t>
  </si>
  <si>
    <t>gegmiuri dagroveba</t>
  </si>
  <si>
    <t>zednadebi xarjebi</t>
  </si>
  <si>
    <t xml:space="preserve"> jami:</t>
  </si>
  <si>
    <t>gauTvaliswinebeli xarjebi</t>
  </si>
  <si>
    <t xml:space="preserve"> satransporto xarjebi masalebze</t>
  </si>
  <si>
    <r>
      <t xml:space="preserve">1. - </t>
    </r>
    <r>
      <rPr>
        <b/>
        <sz val="11"/>
        <rFont val="AcadNusx"/>
      </rPr>
      <t xml:space="preserve">2. </t>
    </r>
    <r>
      <rPr>
        <b/>
        <sz val="11"/>
        <color indexed="8"/>
        <rFont val="AcadNusx"/>
      </rPr>
      <t xml:space="preserve"> Tavebis  jami:</t>
    </r>
  </si>
  <si>
    <t>2. Tavis jami:</t>
  </si>
  <si>
    <t>kub.m</t>
  </si>
  <si>
    <t>betonis xsnari</t>
  </si>
  <si>
    <t>grZ.m</t>
  </si>
  <si>
    <t>betonis bori 50*23*12</t>
  </si>
  <si>
    <t>betonis bordiurebis mowyoba</t>
  </si>
  <si>
    <t>qviSaxreSovani narevi                 (ГОСТ 25607-83)</t>
  </si>
  <si>
    <r>
      <t xml:space="preserve">gzis saval nawilze safuZvelis qveda (qvesagebi) fenis mowyoba, qviSaxreSovani nareviT                   (ГОСТ 25607-83) </t>
    </r>
    <r>
      <rPr>
        <sz val="11"/>
        <color indexed="8"/>
        <rFont val="Arial"/>
        <family val="2"/>
        <charset val="204"/>
      </rPr>
      <t>H</t>
    </r>
    <r>
      <rPr>
        <sz val="11"/>
        <color indexed="8"/>
        <rFont val="AcadNusx"/>
      </rPr>
      <t>=20sm,  datkepna</t>
    </r>
  </si>
  <si>
    <t>balasti</t>
  </si>
  <si>
    <t>vakisis mosawyobad gruntis (balasti) Semotana, fenebad gaSla da datkepna</t>
  </si>
  <si>
    <t>kv.m</t>
  </si>
  <si>
    <t>teritoriis moSandakeba-planireba</t>
  </si>
  <si>
    <t>Tavi 2. teritoriis moxreSva, bordiurebis mowyoba</t>
  </si>
  <si>
    <t>1. Tavis jami:</t>
  </si>
  <si>
    <t>zedmeti gruntis gatana, 15km-ze</t>
  </si>
  <si>
    <t>zedmeti gruntis datvirTva a/T-ze, meqanizaciis gamoyenebiT</t>
  </si>
  <si>
    <t>gruntis da mcenareuli fenis moWra</t>
  </si>
  <si>
    <t>Tavi 1. gruntis samuSaoebi</t>
  </si>
  <si>
    <t>jami</t>
  </si>
  <si>
    <t>erT. fasi</t>
  </si>
  <si>
    <t>xelfasi</t>
  </si>
  <si>
    <t>masala</t>
  </si>
  <si>
    <t>raod.</t>
  </si>
  <si>
    <t xml:space="preserve">ganz.erT. </t>
  </si>
  <si>
    <t>samuSaoebis CamonaTvali</t>
  </si>
  <si>
    <t>teritoriis keTilmowyoba</t>
  </si>
  <si>
    <t>სამშენებლო - მოსაპირკეთებელი სამუშაოები</t>
  </si>
  <si>
    <r>
      <rPr>
        <sz val="12"/>
        <rFont val="AcadNusx"/>
      </rPr>
      <t>q. Tbilisi</t>
    </r>
    <r>
      <rPr>
        <sz val="12"/>
        <rFont val="Arial"/>
        <family val="2"/>
        <charset val="204"/>
      </rPr>
      <t xml:space="preserve">, </t>
    </r>
    <r>
      <rPr>
        <sz val="12"/>
        <rFont val="AcadNusx"/>
      </rPr>
      <t>CantlaZis I Sesaxvevi #8. Sps ,,diplomat jorjias"-s teritoriaze,  Ria avtosadgomis mowyobis samuSaoebi</t>
    </r>
  </si>
  <si>
    <t>q. Tbilisi, CantlaZis I Sesaxvevi #8. Sps ,,diplomat jorjias"-s teritoriaze, Ria avtosadgomis mowyobis samuSaoebi</t>
  </si>
  <si>
    <t>lokaluri  ხარჯთაღრიცხვა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</si>
</sst>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2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AcadNusx"/>
    </font>
    <font>
      <sz val="11"/>
      <name val="Arial"/>
      <family val="2"/>
      <charset val="204"/>
    </font>
    <font>
      <sz val="11"/>
      <name val="AcadNusx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2"/>
      <name val="AcadNusx"/>
    </font>
    <font>
      <b/>
      <sz val="11"/>
      <name val="AcadNusx"/>
    </font>
    <font>
      <b/>
      <sz val="12"/>
      <name val="Arial"/>
      <family val="2"/>
      <charset val="204"/>
    </font>
    <font>
      <b/>
      <sz val="10"/>
      <color theme="1"/>
      <name val="AcadMtavr"/>
    </font>
    <font>
      <sz val="10"/>
      <color theme="1"/>
      <name val="AcadMtavr"/>
    </font>
    <font>
      <b/>
      <sz val="11"/>
      <color theme="1"/>
      <name val="AcadNusx"/>
    </font>
    <font>
      <sz val="10"/>
      <color rgb="FFFF0000"/>
      <name val="AcadMtavr"/>
    </font>
    <font>
      <b/>
      <sz val="11"/>
      <color indexed="8"/>
      <name val="AcadNusx"/>
    </font>
    <font>
      <b/>
      <sz val="10"/>
      <name val="AcadMtavr"/>
    </font>
    <font>
      <sz val="10"/>
      <name val="Calibri"/>
      <family val="2"/>
      <charset val="1"/>
      <scheme val="minor"/>
    </font>
    <font>
      <sz val="10"/>
      <name val="AcadMtavr"/>
    </font>
    <font>
      <sz val="11"/>
      <color theme="1"/>
      <name val="AcadNusx"/>
    </font>
    <font>
      <sz val="11"/>
      <color indexed="8"/>
      <name val="Arial"/>
      <family val="2"/>
      <charset val="204"/>
    </font>
    <font>
      <sz val="11"/>
      <color indexed="8"/>
      <name val="AcadNusx"/>
    </font>
    <font>
      <sz val="10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22"/>
  <sheetViews>
    <sheetView showGridLines="0" tabSelected="1" zoomScaleNormal="100" zoomScaleSheetLayoutView="100" workbookViewId="0">
      <selection activeCell="A5" sqref="A5:IV5"/>
    </sheetView>
  </sheetViews>
  <sheetFormatPr defaultRowHeight="12.75" x14ac:dyDescent="0.2"/>
  <cols>
    <col min="1" max="1" width="6.5703125" customWidth="1"/>
    <col min="2" max="2" width="71.7109375" customWidth="1"/>
    <col min="3" max="3" width="20.42578125" customWidth="1"/>
    <col min="4" max="4" width="26.85546875" customWidth="1"/>
    <col min="5" max="5" width="14.5703125" customWidth="1"/>
    <col min="6" max="6" width="13.28515625" customWidth="1"/>
  </cols>
  <sheetData>
    <row r="2" spans="1:6" ht="39" customHeight="1" x14ac:dyDescent="0.2">
      <c r="A2" s="1" t="s">
        <v>44</v>
      </c>
      <c r="B2" s="1"/>
      <c r="C2" s="1"/>
      <c r="D2" s="1"/>
    </row>
    <row r="3" spans="1:6" ht="28.5" customHeight="1" x14ac:dyDescent="0.2">
      <c r="A3" s="2" t="s">
        <v>0</v>
      </c>
      <c r="B3" s="2"/>
      <c r="C3" s="2"/>
      <c r="D3" s="2"/>
    </row>
    <row r="4" spans="1:6" ht="12" customHeight="1" x14ac:dyDescent="0.2">
      <c r="A4" s="3"/>
      <c r="B4" s="3"/>
      <c r="C4" s="3"/>
      <c r="D4" s="3"/>
    </row>
    <row r="5" spans="1:6" ht="24" customHeight="1" x14ac:dyDescent="0.2">
      <c r="A5" s="4"/>
      <c r="B5" s="4"/>
      <c r="C5" s="4"/>
      <c r="D5" s="4"/>
    </row>
    <row r="6" spans="1:6" ht="24" customHeight="1" x14ac:dyDescent="0.2">
      <c r="A6" s="4" t="s">
        <v>1</v>
      </c>
      <c r="B6" s="4"/>
      <c r="C6" s="4"/>
      <c r="D6" s="4"/>
    </row>
    <row r="7" spans="1:6" ht="6.75" customHeight="1" x14ac:dyDescent="0.2">
      <c r="A7" s="5"/>
      <c r="B7" s="5"/>
      <c r="C7" s="5"/>
      <c r="D7" s="5"/>
    </row>
    <row r="8" spans="1:6" ht="47.25" customHeight="1" x14ac:dyDescent="0.2">
      <c r="A8" s="6" t="s">
        <v>2</v>
      </c>
      <c r="B8" s="7" t="s">
        <v>3</v>
      </c>
      <c r="C8" s="6" t="s">
        <v>4</v>
      </c>
      <c r="D8" s="8" t="s">
        <v>5</v>
      </c>
    </row>
    <row r="9" spans="1:6" ht="20.25" customHeight="1" x14ac:dyDescent="0.2">
      <c r="A9" s="9">
        <v>1</v>
      </c>
      <c r="B9" s="9">
        <v>2</v>
      </c>
      <c r="C9" s="9">
        <v>3</v>
      </c>
      <c r="D9" s="9">
        <v>4</v>
      </c>
    </row>
    <row r="10" spans="1:6" ht="40.5" customHeight="1" x14ac:dyDescent="0.2">
      <c r="A10" s="14" t="s">
        <v>6</v>
      </c>
      <c r="B10" s="15"/>
      <c r="C10" s="15"/>
      <c r="D10" s="16"/>
    </row>
    <row r="11" spans="1:6" ht="40.5" customHeight="1" x14ac:dyDescent="0.2">
      <c r="A11" s="10">
        <v>1</v>
      </c>
      <c r="B11" s="11" t="s">
        <v>6</v>
      </c>
      <c r="C11" s="12" t="s">
        <v>7</v>
      </c>
      <c r="D11" s="13">
        <f>'ლ. #2'!I35</f>
        <v>0</v>
      </c>
      <c r="E11" s="17"/>
    </row>
    <row r="12" spans="1:6" ht="6.75" customHeight="1" x14ac:dyDescent="0.2">
      <c r="A12" s="10"/>
      <c r="B12" s="11"/>
      <c r="C12" s="12"/>
      <c r="D12" s="18"/>
    </row>
    <row r="13" spans="1:6" ht="42.75" customHeight="1" x14ac:dyDescent="0.2">
      <c r="A13" s="19"/>
      <c r="B13" s="20" t="s">
        <v>8</v>
      </c>
      <c r="C13" s="20"/>
      <c r="D13" s="21">
        <f>D11</f>
        <v>0</v>
      </c>
      <c r="F13" s="22"/>
    </row>
    <row r="14" spans="1:6" ht="14.25" customHeight="1" x14ac:dyDescent="0.2">
      <c r="A14" s="23"/>
      <c r="B14" s="23"/>
      <c r="C14" s="23"/>
      <c r="D14" s="23"/>
    </row>
    <row r="15" spans="1:6" ht="9.75" customHeight="1" x14ac:dyDescent="0.2">
      <c r="A15" s="23"/>
      <c r="B15" s="24"/>
      <c r="C15" s="24"/>
      <c r="D15" s="24"/>
    </row>
    <row r="16" spans="1:6" ht="9.75" customHeight="1" x14ac:dyDescent="0.2">
      <c r="A16" s="23"/>
      <c r="B16" s="24"/>
      <c r="C16" s="24"/>
      <c r="D16" s="24"/>
    </row>
    <row r="17" spans="1:4" ht="9.75" customHeight="1" x14ac:dyDescent="0.2">
      <c r="A17" s="23"/>
      <c r="B17" s="24"/>
      <c r="C17" s="24"/>
      <c r="D17" s="24"/>
    </row>
    <row r="18" spans="1:4" s="27" customFormat="1" ht="21" customHeight="1" x14ac:dyDescent="0.2">
      <c r="A18" s="25"/>
      <c r="B18" s="26"/>
      <c r="C18" s="26"/>
      <c r="D18" s="26"/>
    </row>
    <row r="19" spans="1:4" ht="4.5" customHeight="1" x14ac:dyDescent="0.2">
      <c r="A19" s="23"/>
      <c r="B19" s="24"/>
      <c r="C19" s="24"/>
      <c r="D19" s="24"/>
    </row>
    <row r="20" spans="1:4" ht="9.75" customHeight="1" x14ac:dyDescent="0.2">
      <c r="A20" s="23"/>
      <c r="B20" s="24"/>
      <c r="C20" s="24"/>
      <c r="D20" s="24"/>
    </row>
    <row r="21" spans="1:4" s="27" customFormat="1" ht="21" customHeight="1" x14ac:dyDescent="0.2">
      <c r="A21" s="25"/>
      <c r="B21" s="26"/>
      <c r="C21" s="4"/>
      <c r="D21" s="4"/>
    </row>
    <row r="22" spans="1:4" ht="14.25" x14ac:dyDescent="0.2">
      <c r="A22" s="23"/>
      <c r="B22" s="23"/>
      <c r="C22" s="23"/>
      <c r="D22" s="23"/>
    </row>
  </sheetData>
  <mergeCells count="9">
    <mergeCell ref="A10:D10"/>
    <mergeCell ref="B13:C13"/>
    <mergeCell ref="C21:D21"/>
    <mergeCell ref="A2:D2"/>
    <mergeCell ref="A3:D3"/>
    <mergeCell ref="A4:D4"/>
    <mergeCell ref="A5:D5"/>
    <mergeCell ref="A6:D6"/>
    <mergeCell ref="A7:D7"/>
  </mergeCells>
  <pageMargins left="0.69" right="0.196850393700787" top="0.68" bottom="0.27559055118110198" header="0.31496062992126" footer="0.196850393700787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5"/>
  <sheetViews>
    <sheetView zoomScaleNormal="100" zoomScaleSheetLayoutView="100" workbookViewId="0">
      <selection activeCell="A3" sqref="A3:I3"/>
    </sheetView>
  </sheetViews>
  <sheetFormatPr defaultRowHeight="12.75" x14ac:dyDescent="0.2"/>
  <cols>
    <col min="1" max="1" width="3.5703125" style="29" customWidth="1"/>
    <col min="2" max="2" width="37.5703125" style="29" customWidth="1"/>
    <col min="3" max="3" width="8.7109375" style="29" customWidth="1"/>
    <col min="4" max="4" width="6.85546875" style="29" customWidth="1"/>
    <col min="5" max="5" width="8.28515625" style="29" customWidth="1"/>
    <col min="6" max="6" width="9.7109375" style="29" customWidth="1"/>
    <col min="7" max="7" width="8.28515625" style="29" customWidth="1"/>
    <col min="8" max="8" width="9.42578125" style="29" customWidth="1"/>
    <col min="9" max="9" width="11.42578125" style="29" customWidth="1"/>
    <col min="10" max="16384" width="9.140625" style="28"/>
  </cols>
  <sheetData>
    <row r="1" spans="1:10" ht="36.75" customHeight="1" x14ac:dyDescent="0.2">
      <c r="A1" s="60" t="s">
        <v>45</v>
      </c>
      <c r="B1" s="60"/>
      <c r="C1" s="60"/>
      <c r="D1" s="60"/>
      <c r="E1" s="60"/>
      <c r="F1" s="60"/>
      <c r="G1" s="60"/>
      <c r="H1" s="60"/>
      <c r="I1" s="60"/>
    </row>
    <row r="2" spans="1:10" ht="21" customHeight="1" x14ac:dyDescent="0.2">
      <c r="A2" s="59" t="s">
        <v>43</v>
      </c>
      <c r="B2" s="59"/>
      <c r="C2" s="59"/>
      <c r="D2" s="59"/>
      <c r="E2" s="59"/>
      <c r="F2" s="59"/>
      <c r="G2" s="59"/>
      <c r="H2" s="59"/>
      <c r="I2" s="59"/>
    </row>
    <row r="3" spans="1:10" ht="21" customHeight="1" x14ac:dyDescent="0.2">
      <c r="A3" s="58" t="s">
        <v>46</v>
      </c>
      <c r="B3" s="58"/>
      <c r="C3" s="58"/>
      <c r="D3" s="58"/>
      <c r="E3" s="58"/>
      <c r="F3" s="58"/>
      <c r="G3" s="58"/>
      <c r="H3" s="58"/>
      <c r="I3" s="58"/>
    </row>
    <row r="4" spans="1:10" ht="21" customHeight="1" x14ac:dyDescent="0.2">
      <c r="A4" s="57" t="s">
        <v>42</v>
      </c>
      <c r="B4" s="57"/>
      <c r="C4" s="57"/>
      <c r="D4" s="57"/>
      <c r="E4" s="57"/>
      <c r="F4" s="57"/>
      <c r="G4" s="57"/>
      <c r="H4" s="57"/>
      <c r="I4" s="57"/>
    </row>
    <row r="5" spans="1:10" ht="7.5" customHeight="1" x14ac:dyDescent="0.2">
      <c r="A5" s="56"/>
      <c r="B5" s="56"/>
      <c r="C5" s="56"/>
      <c r="D5" s="56"/>
      <c r="E5" s="56"/>
      <c r="F5" s="56"/>
      <c r="G5" s="56"/>
      <c r="H5" s="56"/>
      <c r="I5" s="56"/>
    </row>
    <row r="6" spans="1:10" ht="18.75" customHeight="1" x14ac:dyDescent="0.2">
      <c r="A6" s="55" t="s">
        <v>2</v>
      </c>
      <c r="B6" s="53" t="s">
        <v>41</v>
      </c>
      <c r="C6" s="53" t="s">
        <v>40</v>
      </c>
      <c r="D6" s="53" t="s">
        <v>39</v>
      </c>
      <c r="E6" s="53" t="s">
        <v>38</v>
      </c>
      <c r="F6" s="53"/>
      <c r="G6" s="53" t="s">
        <v>37</v>
      </c>
      <c r="H6" s="53"/>
      <c r="I6" s="53" t="s">
        <v>35</v>
      </c>
    </row>
    <row r="7" spans="1:10" ht="27" x14ac:dyDescent="0.2">
      <c r="A7" s="55"/>
      <c r="B7" s="53"/>
      <c r="C7" s="53"/>
      <c r="D7" s="53"/>
      <c r="E7" s="54" t="s">
        <v>36</v>
      </c>
      <c r="F7" s="54" t="s">
        <v>35</v>
      </c>
      <c r="G7" s="54" t="s">
        <v>36</v>
      </c>
      <c r="H7" s="54" t="s">
        <v>35</v>
      </c>
      <c r="I7" s="53"/>
    </row>
    <row r="8" spans="1:10" x14ac:dyDescent="0.2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</row>
    <row r="9" spans="1:10" ht="27.75" customHeight="1" x14ac:dyDescent="0.2">
      <c r="A9" s="52" t="s">
        <v>34</v>
      </c>
      <c r="B9" s="51"/>
      <c r="C9" s="51"/>
      <c r="D9" s="51"/>
      <c r="E9" s="51"/>
      <c r="F9" s="51"/>
      <c r="G9" s="51"/>
      <c r="H9" s="51"/>
      <c r="I9" s="50"/>
    </row>
    <row r="10" spans="1:10" customFormat="1" ht="35.25" customHeight="1" x14ac:dyDescent="0.2">
      <c r="A10" s="34">
        <v>1</v>
      </c>
      <c r="B10" s="48" t="s">
        <v>33</v>
      </c>
      <c r="C10" s="34" t="s">
        <v>18</v>
      </c>
      <c r="D10" s="32">
        <v>1039.3399999999999</v>
      </c>
      <c r="E10" s="46"/>
      <c r="F10" s="45"/>
      <c r="G10" s="46">
        <v>0</v>
      </c>
      <c r="H10" s="45">
        <f>G10*D10</f>
        <v>0</v>
      </c>
      <c r="I10" s="45">
        <f>F10+H10</f>
        <v>0</v>
      </c>
      <c r="J10" s="28"/>
    </row>
    <row r="11" spans="1:10" customFormat="1" ht="37.5" customHeight="1" x14ac:dyDescent="0.2">
      <c r="A11" s="34">
        <v>2</v>
      </c>
      <c r="B11" s="48" t="s">
        <v>32</v>
      </c>
      <c r="C11" s="34" t="s">
        <v>18</v>
      </c>
      <c r="D11" s="32">
        <f>D10*1.3</f>
        <v>1351.1420000000001</v>
      </c>
      <c r="E11" s="46"/>
      <c r="F11" s="45"/>
      <c r="G11" s="46">
        <v>0</v>
      </c>
      <c r="H11" s="45">
        <f>G11*D11</f>
        <v>0</v>
      </c>
      <c r="I11" s="45">
        <f>F11+H11</f>
        <v>0</v>
      </c>
      <c r="J11" s="28"/>
    </row>
    <row r="12" spans="1:10" customFormat="1" ht="26.25" customHeight="1" x14ac:dyDescent="0.2">
      <c r="A12" s="34">
        <v>3</v>
      </c>
      <c r="B12" s="48" t="s">
        <v>31</v>
      </c>
      <c r="C12" s="34" t="s">
        <v>18</v>
      </c>
      <c r="D12" s="33">
        <f>D11</f>
        <v>1351.1420000000001</v>
      </c>
      <c r="E12" s="46"/>
      <c r="F12" s="45"/>
      <c r="G12" s="46">
        <v>0</v>
      </c>
      <c r="H12" s="45">
        <f>G12*D12</f>
        <v>0</v>
      </c>
      <c r="I12" s="45">
        <f>F12+H12</f>
        <v>0</v>
      </c>
      <c r="J12" s="28"/>
    </row>
    <row r="13" spans="1:10" ht="27" customHeight="1" x14ac:dyDescent="0.2">
      <c r="A13" s="34"/>
      <c r="B13" s="40" t="s">
        <v>30</v>
      </c>
      <c r="C13" s="34"/>
      <c r="D13" s="33"/>
      <c r="E13" s="32"/>
      <c r="F13" s="30">
        <f>SUM(F10:F12)</f>
        <v>0</v>
      </c>
      <c r="G13" s="32"/>
      <c r="H13" s="30">
        <f>SUM(H10:H12)</f>
        <v>0</v>
      </c>
      <c r="I13" s="30">
        <f>F13+H13</f>
        <v>0</v>
      </c>
    </row>
    <row r="14" spans="1:10" ht="32.25" customHeight="1" x14ac:dyDescent="0.2">
      <c r="A14" s="52" t="s">
        <v>29</v>
      </c>
      <c r="B14" s="51"/>
      <c r="C14" s="51"/>
      <c r="D14" s="51"/>
      <c r="E14" s="51"/>
      <c r="F14" s="51"/>
      <c r="G14" s="51"/>
      <c r="H14" s="51"/>
      <c r="I14" s="50"/>
    </row>
    <row r="15" spans="1:10" customFormat="1" ht="35.25" customHeight="1" x14ac:dyDescent="0.2">
      <c r="A15" s="34">
        <v>4</v>
      </c>
      <c r="B15" s="48" t="s">
        <v>28</v>
      </c>
      <c r="C15" s="34" t="s">
        <v>27</v>
      </c>
      <c r="D15" s="49">
        <v>2000</v>
      </c>
      <c r="E15" s="46"/>
      <c r="F15" s="45"/>
      <c r="G15" s="46">
        <v>0</v>
      </c>
      <c r="H15" s="45">
        <f>G15*D15</f>
        <v>0</v>
      </c>
      <c r="I15" s="45">
        <f>F15+H15</f>
        <v>0</v>
      </c>
      <c r="J15" s="44"/>
    </row>
    <row r="16" spans="1:10" customFormat="1" ht="49.5" customHeight="1" x14ac:dyDescent="0.2">
      <c r="A16" s="34">
        <v>5</v>
      </c>
      <c r="B16" s="48" t="s">
        <v>26</v>
      </c>
      <c r="C16" s="34" t="s">
        <v>18</v>
      </c>
      <c r="D16" s="49">
        <v>14.31</v>
      </c>
      <c r="E16" s="46"/>
      <c r="F16" s="45"/>
      <c r="G16" s="46">
        <v>0</v>
      </c>
      <c r="H16" s="45">
        <f>G16*D16</f>
        <v>0</v>
      </c>
      <c r="I16" s="45">
        <f>F16+H16</f>
        <v>0</v>
      </c>
      <c r="J16" s="44"/>
    </row>
    <row r="17" spans="1:10" customFormat="1" ht="24" customHeight="1" x14ac:dyDescent="0.2">
      <c r="A17" s="34"/>
      <c r="B17" s="48" t="s">
        <v>25</v>
      </c>
      <c r="C17" s="34" t="s">
        <v>18</v>
      </c>
      <c r="D17" s="49">
        <f>D16</f>
        <v>14.31</v>
      </c>
      <c r="E17" s="46">
        <v>0</v>
      </c>
      <c r="F17" s="45">
        <f>E17*D17</f>
        <v>0</v>
      </c>
      <c r="G17" s="46"/>
      <c r="H17" s="45"/>
      <c r="I17" s="45">
        <f>F17+H17</f>
        <v>0</v>
      </c>
      <c r="J17" s="44"/>
    </row>
    <row r="18" spans="1:10" customFormat="1" ht="66.75" customHeight="1" x14ac:dyDescent="0.2">
      <c r="A18" s="34">
        <v>6</v>
      </c>
      <c r="B18" s="48" t="s">
        <v>24</v>
      </c>
      <c r="C18" s="34" t="s">
        <v>18</v>
      </c>
      <c r="D18" s="49">
        <v>400</v>
      </c>
      <c r="E18" s="46"/>
      <c r="F18" s="45"/>
      <c r="G18" s="46">
        <v>0</v>
      </c>
      <c r="H18" s="45">
        <f>G18*D18</f>
        <v>0</v>
      </c>
      <c r="I18" s="45">
        <f>F18+H18</f>
        <v>0</v>
      </c>
      <c r="J18" s="44"/>
    </row>
    <row r="19" spans="1:10" customFormat="1" ht="30.75" customHeight="1" x14ac:dyDescent="0.2">
      <c r="A19" s="34"/>
      <c r="B19" s="48" t="s">
        <v>23</v>
      </c>
      <c r="C19" s="34" t="s">
        <v>18</v>
      </c>
      <c r="D19" s="49">
        <f>D18*1.22</f>
        <v>488</v>
      </c>
      <c r="E19" s="46">
        <v>0</v>
      </c>
      <c r="F19" s="45">
        <f>E19*D19</f>
        <v>0</v>
      </c>
      <c r="G19" s="46"/>
      <c r="H19" s="45"/>
      <c r="I19" s="45">
        <f>F19+H19</f>
        <v>0</v>
      </c>
      <c r="J19" s="44"/>
    </row>
    <row r="20" spans="1:10" customFormat="1" ht="33.75" customHeight="1" x14ac:dyDescent="0.2">
      <c r="A20" s="34">
        <v>7</v>
      </c>
      <c r="B20" s="48" t="s">
        <v>22</v>
      </c>
      <c r="C20" s="34" t="s">
        <v>20</v>
      </c>
      <c r="D20" s="32">
        <v>78</v>
      </c>
      <c r="E20" s="46"/>
      <c r="F20" s="45"/>
      <c r="G20" s="46">
        <v>0</v>
      </c>
      <c r="H20" s="45">
        <f>G20*D20</f>
        <v>0</v>
      </c>
      <c r="I20" s="45">
        <f>F20+H20</f>
        <v>0</v>
      </c>
      <c r="J20" s="28"/>
    </row>
    <row r="21" spans="1:10" customFormat="1" ht="19.5" customHeight="1" x14ac:dyDescent="0.2">
      <c r="A21" s="34"/>
      <c r="B21" s="48" t="s">
        <v>21</v>
      </c>
      <c r="C21" s="34" t="s">
        <v>20</v>
      </c>
      <c r="D21" s="32">
        <f>D20*1.05</f>
        <v>81.900000000000006</v>
      </c>
      <c r="E21" s="46">
        <v>0</v>
      </c>
      <c r="F21" s="45">
        <f>E21*D21</f>
        <v>0</v>
      </c>
      <c r="G21" s="46"/>
      <c r="H21" s="45"/>
      <c r="I21" s="45">
        <f>F21+H21</f>
        <v>0</v>
      </c>
      <c r="J21" s="28"/>
    </row>
    <row r="22" spans="1:10" customFormat="1" ht="19.5" customHeight="1" x14ac:dyDescent="0.2">
      <c r="A22" s="34"/>
      <c r="B22" s="48" t="s">
        <v>19</v>
      </c>
      <c r="C22" s="34" t="s">
        <v>18</v>
      </c>
      <c r="D22" s="47">
        <f>D20*0.3*0.15</f>
        <v>3.51</v>
      </c>
      <c r="E22" s="46">
        <v>0</v>
      </c>
      <c r="F22" s="45">
        <f>E22*D22</f>
        <v>0</v>
      </c>
      <c r="G22" s="46"/>
      <c r="H22" s="45"/>
      <c r="I22" s="45">
        <f>F22+H22</f>
        <v>0</v>
      </c>
      <c r="J22" s="44"/>
    </row>
    <row r="23" spans="1:10" ht="27" customHeight="1" x14ac:dyDescent="0.2">
      <c r="A23" s="34"/>
      <c r="B23" s="40" t="s">
        <v>17</v>
      </c>
      <c r="C23" s="34"/>
      <c r="D23" s="33"/>
      <c r="E23" s="32"/>
      <c r="F23" s="30">
        <f>SUM(F15:F22)</f>
        <v>0</v>
      </c>
      <c r="G23" s="32"/>
      <c r="H23" s="30">
        <f>SUM(H15:H22)</f>
        <v>0</v>
      </c>
      <c r="I23" s="30">
        <f>F23+H23</f>
        <v>0</v>
      </c>
    </row>
    <row r="24" spans="1:10" ht="3" customHeight="1" x14ac:dyDescent="0.2">
      <c r="A24" s="43"/>
      <c r="B24" s="42"/>
      <c r="C24" s="42"/>
      <c r="D24" s="42"/>
      <c r="E24" s="42"/>
      <c r="F24" s="42"/>
      <c r="G24" s="42"/>
      <c r="H24" s="42"/>
      <c r="I24" s="41"/>
    </row>
    <row r="25" spans="1:10" ht="29.25" customHeight="1" x14ac:dyDescent="0.2">
      <c r="A25" s="34"/>
      <c r="B25" s="40" t="s">
        <v>16</v>
      </c>
      <c r="C25" s="34"/>
      <c r="D25" s="33"/>
      <c r="E25" s="32"/>
      <c r="F25" s="30">
        <f>F23+F13</f>
        <v>0</v>
      </c>
      <c r="G25" s="32"/>
      <c r="H25" s="30">
        <f>H23+H13</f>
        <v>0</v>
      </c>
      <c r="I25" s="30">
        <f>F25+H25</f>
        <v>0</v>
      </c>
    </row>
    <row r="26" spans="1:10" ht="33.75" customHeight="1" x14ac:dyDescent="0.2">
      <c r="A26" s="34"/>
      <c r="B26" s="35" t="s">
        <v>15</v>
      </c>
      <c r="C26" s="39">
        <v>0.05</v>
      </c>
      <c r="D26" s="33"/>
      <c r="E26" s="32"/>
      <c r="F26" s="30"/>
      <c r="G26" s="32"/>
      <c r="H26" s="31"/>
      <c r="I26" s="30">
        <f>F25*C26</f>
        <v>0</v>
      </c>
    </row>
    <row r="27" spans="1:10" ht="22.5" customHeight="1" x14ac:dyDescent="0.2">
      <c r="A27" s="34"/>
      <c r="B27" s="35" t="s">
        <v>13</v>
      </c>
      <c r="C27" s="34"/>
      <c r="D27" s="33"/>
      <c r="E27" s="32"/>
      <c r="F27" s="30"/>
      <c r="G27" s="32"/>
      <c r="H27" s="31"/>
      <c r="I27" s="30">
        <f>I25+I26</f>
        <v>0</v>
      </c>
    </row>
    <row r="28" spans="1:10" ht="22.5" customHeight="1" x14ac:dyDescent="0.2">
      <c r="A28" s="34"/>
      <c r="B28" s="35" t="s">
        <v>14</v>
      </c>
      <c r="C28" s="39">
        <v>0.03</v>
      </c>
      <c r="D28" s="33"/>
      <c r="E28" s="32"/>
      <c r="F28" s="30"/>
      <c r="G28" s="32"/>
      <c r="H28" s="31"/>
      <c r="I28" s="30">
        <f>I27*C28</f>
        <v>0</v>
      </c>
    </row>
    <row r="29" spans="1:10" ht="22.5" customHeight="1" x14ac:dyDescent="0.2">
      <c r="A29" s="34"/>
      <c r="B29" s="35" t="s">
        <v>13</v>
      </c>
      <c r="C29" s="34"/>
      <c r="D29" s="33"/>
      <c r="E29" s="32"/>
      <c r="F29" s="30"/>
      <c r="G29" s="32"/>
      <c r="H29" s="31"/>
      <c r="I29" s="30">
        <f>I27+I28</f>
        <v>0</v>
      </c>
    </row>
    <row r="30" spans="1:10" ht="22.5" customHeight="1" x14ac:dyDescent="0.2">
      <c r="A30" s="34"/>
      <c r="B30" s="35" t="s">
        <v>12</v>
      </c>
      <c r="C30" s="37">
        <v>0</v>
      </c>
      <c r="D30" s="33"/>
      <c r="E30" s="32"/>
      <c r="F30" s="30"/>
      <c r="G30" s="32"/>
      <c r="H30" s="31"/>
      <c r="I30" s="30">
        <f>I29*C30</f>
        <v>0</v>
      </c>
    </row>
    <row r="31" spans="1:10" ht="22.5" customHeight="1" x14ac:dyDescent="0.2">
      <c r="A31" s="34"/>
      <c r="B31" s="35" t="s">
        <v>8</v>
      </c>
      <c r="C31" s="38"/>
      <c r="D31" s="33"/>
      <c r="E31" s="32"/>
      <c r="F31" s="30"/>
      <c r="G31" s="32"/>
      <c r="H31" s="31"/>
      <c r="I31" s="30">
        <f>I30+I29</f>
        <v>0</v>
      </c>
    </row>
    <row r="32" spans="1:10" ht="22.5" customHeight="1" x14ac:dyDescent="0.2">
      <c r="A32" s="34"/>
      <c r="B32" s="35" t="s">
        <v>11</v>
      </c>
      <c r="C32" s="37">
        <v>0</v>
      </c>
      <c r="D32" s="33"/>
      <c r="E32" s="32"/>
      <c r="F32" s="30"/>
      <c r="G32" s="32"/>
      <c r="H32" s="31"/>
      <c r="I32" s="30">
        <f>I31*C32</f>
        <v>0</v>
      </c>
    </row>
    <row r="33" spans="1:9" ht="22.5" customHeight="1" x14ac:dyDescent="0.2">
      <c r="A33" s="34"/>
      <c r="B33" s="35" t="s">
        <v>8</v>
      </c>
      <c r="C33" s="34"/>
      <c r="D33" s="33"/>
      <c r="E33" s="32"/>
      <c r="F33" s="30"/>
      <c r="G33" s="32"/>
      <c r="H33" s="31"/>
      <c r="I33" s="30">
        <f>I32+I31</f>
        <v>0</v>
      </c>
    </row>
    <row r="34" spans="1:9" ht="22.5" customHeight="1" x14ac:dyDescent="0.2">
      <c r="A34" s="34"/>
      <c r="B34" s="35" t="s">
        <v>10</v>
      </c>
      <c r="C34" s="36">
        <v>0.18</v>
      </c>
      <c r="D34" s="33"/>
      <c r="E34" s="32"/>
      <c r="F34" s="30"/>
      <c r="G34" s="32"/>
      <c r="H34" s="31"/>
      <c r="I34" s="30">
        <f>I33*C34</f>
        <v>0</v>
      </c>
    </row>
    <row r="35" spans="1:9" ht="26.25" customHeight="1" x14ac:dyDescent="0.2">
      <c r="A35" s="34"/>
      <c r="B35" s="35" t="s">
        <v>9</v>
      </c>
      <c r="C35" s="34"/>
      <c r="D35" s="33"/>
      <c r="E35" s="32"/>
      <c r="F35" s="30"/>
      <c r="G35" s="32"/>
      <c r="H35" s="31"/>
      <c r="I35" s="30">
        <f>I34+I33</f>
        <v>0</v>
      </c>
    </row>
  </sheetData>
  <mergeCells count="15">
    <mergeCell ref="A24:I24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F6"/>
    <mergeCell ref="G6:H6"/>
    <mergeCell ref="I6:I7"/>
    <mergeCell ref="A9:I9"/>
    <mergeCell ref="A14:I14"/>
  </mergeCells>
  <pageMargins left="0.25" right="0.25" top="0.25" bottom="0.2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ნაკრები</vt:lpstr>
      <vt:lpstr>ლ. #2</vt:lpstr>
      <vt:lpstr>'ლ. #2'!Print_Area</vt:lpstr>
      <vt:lpstr>ნაკრები!Print_Area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Bako Khaburdzania</dc:creator>
  <cp:lastModifiedBy>Bako Khaburdzania</cp:lastModifiedBy>
  <dcterms:created xsi:type="dcterms:W3CDTF">2019-10-04T11:28:00Z</dcterms:created>
  <dcterms:modified xsi:type="dcterms:W3CDTF">2019-10-04T11:32:42Z</dcterms:modified>
</cp:coreProperties>
</file>